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autoCompressPictures="0"/>
  <bookViews>
    <workbookView xWindow="34180" yWindow="-420" windowWidth="20120" windowHeight="17980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0" i="1" l="1"/>
  <c r="C9" i="1"/>
  <c r="C11" i="1"/>
  <c r="C12" i="1"/>
  <c r="C13" i="1"/>
  <c r="C15" i="1"/>
  <c r="E8" i="1"/>
  <c r="E9" i="1"/>
  <c r="E10" i="1"/>
  <c r="E11" i="1"/>
  <c r="E12" i="1"/>
  <c r="E13" i="1"/>
  <c r="E14" i="1"/>
  <c r="E15" i="1"/>
  <c r="E16" i="1"/>
  <c r="E21" i="1"/>
  <c r="C17" i="1"/>
  <c r="E17" i="1"/>
  <c r="E18" i="1"/>
  <c r="F14" i="1"/>
  <c r="F13" i="1"/>
  <c r="C20" i="1"/>
</calcChain>
</file>

<file path=xl/sharedStrings.xml><?xml version="1.0" encoding="utf-8"?>
<sst xmlns="http://schemas.openxmlformats.org/spreadsheetml/2006/main" count="64" uniqueCount="35">
  <si>
    <t>ชนิดของโคมไฟฟ้าที่ใช้</t>
  </si>
  <si>
    <t>แบบเดิม</t>
  </si>
  <si>
    <t>หน่วย</t>
  </si>
  <si>
    <t>Bestlight</t>
  </si>
  <si>
    <t>รายละเอียด</t>
  </si>
  <si>
    <t>HID 250w</t>
  </si>
  <si>
    <t>BL-302/T8-36w X2</t>
  </si>
  <si>
    <t>หมายเหตุ</t>
  </si>
  <si>
    <t>จำนวนของโคมไฟฟ้าที่ใช้งาน</t>
  </si>
  <si>
    <t>จำนวนของหลอดไฟฟ้าที่ใช้งานทั้งหมด</t>
  </si>
  <si>
    <t>กำลังไฟฟ้าของหลอด 1 ชุด</t>
  </si>
  <si>
    <t>กำลังไฟฟ้าของชุด บัลลาสต์</t>
  </si>
  <si>
    <t>กำลังไฟฟ้ารวมทั้งหมด ต่อ 1 ชุด</t>
  </si>
  <si>
    <t>เวลาที่เปิดใช้งานต่อวัน</t>
  </si>
  <si>
    <t>รวมพลังงานไฟฟ้าที่ใช้ทั้งสิ้น ต่อวัน</t>
  </si>
  <si>
    <t>รวมพลังงานไฟฟ้าที่ใช้ทั้งสิ้น ต่อเดือน (30วัน)</t>
  </si>
  <si>
    <t>คิดเป็นจำนวน Unit ที่ใช้ในแต่ละเดือน</t>
  </si>
  <si>
    <t>อัตราค่าไฟฟ้า ต่อหน่วยที่ทางโรงงานต้องจ่ายฯ</t>
  </si>
  <si>
    <t>คิดเป็นมูลค่า ของค่าไฟฟ้าที่ต้องจ่าย ต่อเดือน</t>
  </si>
  <si>
    <t>ส่วนต่างของมูลค่าพลังงานไฟฟ้า ต่อเดือน</t>
  </si>
  <si>
    <t>ประมาณค่าไฟฟ้าที่ต้องจ่ายต่อปี</t>
  </si>
  <si>
    <t>ราคาจำหน่าย ของโคมไฟฟ้า</t>
  </si>
  <si>
    <t>มูลค่าการลงทุนซื้ออุปกรณ์ โคมไฟฟ้าประหยัดพลังงาน</t>
  </si>
  <si>
    <t>ความคุ้มค่าของการลงทุน / จุดคุ้มทุน</t>
  </si>
  <si>
    <t>watts</t>
  </si>
  <si>
    <t>รวมพลังงานไฟฟ้าที่ใช้ทั้งสิ้น ต่อชั่วโมง</t>
  </si>
  <si>
    <t>Unit</t>
  </si>
  <si>
    <t>Baht</t>
  </si>
  <si>
    <t>1 Unit = 1000 watts</t>
  </si>
  <si>
    <t>ท่านสามารถประหยัดพลังงานไฟฟ้าได้เป็นมูลค่า ต่อปี</t>
  </si>
  <si>
    <t>Month</t>
  </si>
  <si>
    <t>hour</t>
  </si>
  <si>
    <t>Lamp</t>
  </si>
  <si>
    <t>2 Lamp/ 1 Unit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</si>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</sst>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6" x14ac:knownFonts="1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sz val="11"/>
      <color theme="1"/>
      <name val="Calibri"/>
      <family val="2"/>
      <charset val="222"/>
      <scheme val="minor"/>
    </font>
    <font>
      <b/>
      <sz val="10"/>
      <color rgb="FF000000"/>
      <name val="Arial"/>
      <family val="2"/>
    </font>
    <font>
      <u/>
      <sz val="11"/>
      <color theme="10"/>
      <name val="Calibri"/>
      <family val="2"/>
      <charset val="222"/>
      <scheme val="minor"/>
    </font>
    <font>
      <u/>
      <sz val="11"/>
      <color theme="11"/>
      <name val="Calibri"/>
      <family val="2"/>
      <charset val="22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8BFC24"/>
        <bgColor indexed="64"/>
      </patternFill>
    </fill>
    <fill>
      <patternFill patternType="solid">
        <fgColor rgb="FFFE6A7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5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left" vertical="center"/>
    </xf>
    <xf numFmtId="164" fontId="2" fillId="2" borderId="5" xfId="1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164" fontId="2" fillId="2" borderId="5" xfId="1" applyFont="1" applyFill="1" applyBorder="1" applyAlignment="1">
      <alignment horizontal="center" vertical="center"/>
    </xf>
    <xf numFmtId="164" fontId="2" fillId="2" borderId="5" xfId="0" applyNumberFormat="1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left" vertical="center"/>
    </xf>
    <xf numFmtId="164" fontId="2" fillId="3" borderId="5" xfId="0" applyNumberFormat="1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left" vertical="center"/>
    </xf>
    <xf numFmtId="0" fontId="2" fillId="4" borderId="5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left" vertical="center"/>
    </xf>
    <xf numFmtId="0" fontId="2" fillId="5" borderId="5" xfId="0" applyFont="1" applyFill="1" applyBorder="1" applyAlignment="1">
      <alignment horizontal="center" vertical="center"/>
    </xf>
    <xf numFmtId="164" fontId="2" fillId="5" borderId="5" xfId="0" applyNumberFormat="1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left" vertical="center"/>
    </xf>
    <xf numFmtId="164" fontId="2" fillId="6" borderId="5" xfId="0" applyNumberFormat="1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0" fontId="2" fillId="7" borderId="10" xfId="0" applyFont="1" applyFill="1" applyBorder="1" applyAlignment="1">
      <alignment horizontal="left" vertical="center"/>
    </xf>
    <xf numFmtId="0" fontId="2" fillId="7" borderId="5" xfId="0" applyFont="1" applyFill="1" applyBorder="1" applyAlignment="1">
      <alignment horizontal="center" vertical="center"/>
    </xf>
    <xf numFmtId="164" fontId="2" fillId="7" borderId="5" xfId="0" applyNumberFormat="1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left" vertical="center"/>
    </xf>
    <xf numFmtId="0" fontId="2" fillId="5" borderId="9" xfId="0" applyFont="1" applyFill="1" applyBorder="1" applyAlignment="1">
      <alignment horizontal="center" vertical="center"/>
    </xf>
    <xf numFmtId="2" fontId="2" fillId="5" borderId="9" xfId="0" applyNumberFormat="1" applyFont="1" applyFill="1" applyBorder="1" applyAlignment="1">
      <alignment horizontal="center" vertical="center"/>
    </xf>
    <xf numFmtId="0" fontId="2" fillId="8" borderId="14" xfId="0" applyFont="1" applyFill="1" applyBorder="1" applyAlignment="1">
      <alignment horizontal="left" vertical="center"/>
    </xf>
    <xf numFmtId="0" fontId="2" fillId="8" borderId="13" xfId="0" applyFont="1" applyFill="1" applyBorder="1" applyAlignment="1">
      <alignment horizontal="center" vertical="center"/>
    </xf>
    <xf numFmtId="0" fontId="2" fillId="8" borderId="10" xfId="0" applyFont="1" applyFill="1" applyBorder="1" applyAlignment="1">
      <alignment horizontal="left" vertical="center"/>
    </xf>
    <xf numFmtId="0" fontId="2" fillId="8" borderId="5" xfId="0" applyFont="1" applyFill="1" applyBorder="1" applyAlignment="1">
      <alignment horizontal="center" vertical="center"/>
    </xf>
    <xf numFmtId="0" fontId="3" fillId="8" borderId="5" xfId="0" applyFont="1" applyFill="1" applyBorder="1" applyAlignment="1">
      <alignment horizontal="center" vertical="center"/>
    </xf>
    <xf numFmtId="164" fontId="2" fillId="8" borderId="5" xfId="0" applyNumberFormat="1" applyFont="1" applyFill="1" applyBorder="1" applyAlignment="1">
      <alignment horizontal="center" vertical="center"/>
    </xf>
    <xf numFmtId="164" fontId="2" fillId="8" borderId="5" xfId="1" applyFont="1" applyFill="1" applyBorder="1" applyAlignment="1">
      <alignment horizontal="center" vertical="center"/>
    </xf>
    <xf numFmtId="0" fontId="2" fillId="8" borderId="5" xfId="0" applyFont="1" applyFill="1" applyBorder="1" applyAlignment="1">
      <alignment horizontal="center" vertical="center"/>
    </xf>
    <xf numFmtId="0" fontId="2" fillId="8" borderId="11" xfId="0" applyFont="1" applyFill="1" applyBorder="1" applyAlignment="1">
      <alignment horizontal="center" vertical="center"/>
    </xf>
    <xf numFmtId="0" fontId="2" fillId="8" borderId="9" xfId="0" applyFont="1" applyFill="1" applyBorder="1" applyAlignment="1">
      <alignment horizontal="center" vertical="center"/>
    </xf>
    <xf numFmtId="0" fontId="2" fillId="8" borderId="1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8" borderId="13" xfId="0" applyFont="1" applyFill="1" applyBorder="1" applyAlignment="1">
      <alignment horizontal="center" vertical="center"/>
    </xf>
    <xf numFmtId="0" fontId="2" fillId="8" borderId="15" xfId="0" applyFont="1" applyFill="1" applyBorder="1" applyAlignment="1">
      <alignment horizontal="center" vertical="center"/>
    </xf>
  </cellXfs>
  <cellStyles count="6">
    <cellStyle name="Comma" xfId="1" builtinId="3"/>
    <cellStyle name="Followed Hyperlink" xfId="3" builtinId="9" hidden="1"/>
    <cellStyle name="Followed Hyperlink" xfId="5" builtinId="9" hidden="1"/>
    <cellStyle name="Hyperlink" xfId="2" builtinId="8" hidden="1"/>
    <cellStyle name="Hyperlink" xfId="4" builtinId="8" hidden="1"/>
    <cellStyle name="Normal" xfId="0" builtinId="0"/>
  </cellStyles>
  <dxfs count="0"/>
  <tableStyles count="0" defaultTableStyle="TableStyleMedium9" defaultPivotStyle="PivotStyleLight16"/>
  <colors>
    <mruColors>
      <color rgb="FFFFFFCC"/>
      <color rgb="FF8BFC24"/>
      <color rgb="FF00FFFF"/>
      <color rgb="FFFE6A7F"/>
      <color rgb="FFFA8B82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2"/>
  <sheetViews>
    <sheetView tabSelected="1" zoomScale="91" zoomScaleNormal="91" zoomScalePageLayoutView="91" workbookViewId="0">
      <selection activeCell="B2" sqref="B2"/>
    </sheetView>
  </sheetViews>
  <sheetFormatPr baseColWidth="10" defaultColWidth="8.83203125" defaultRowHeight="14" x14ac:dyDescent="0"/>
  <cols>
    <col min="2" max="2" width="45" style="2" customWidth="1"/>
    <col min="3" max="3" width="14.1640625" style="1" customWidth="1"/>
    <col min="4" max="4" width="8.83203125" style="1"/>
    <col min="5" max="5" width="17.5" style="1" customWidth="1"/>
    <col min="6" max="7" width="8.83203125" style="1"/>
    <col min="8" max="8" width="10.1640625" style="1" customWidth="1"/>
    <col min="9" max="13" width="8.83203125" style="1"/>
  </cols>
  <sheetData>
    <row r="1" spans="2:9" ht="15" thickBot="1"/>
    <row r="2" spans="2:9" s="1" customFormat="1" ht="28.5" customHeight="1">
      <c r="B2" s="3" t="s">
        <v>0</v>
      </c>
      <c r="C2" s="4" t="s">
        <v>1</v>
      </c>
      <c r="D2" s="46" t="s">
        <v>2</v>
      </c>
      <c r="E2" s="4" t="s">
        <v>3</v>
      </c>
      <c r="F2" s="44" t="s">
        <v>2</v>
      </c>
      <c r="G2" s="40" t="s">
        <v>7</v>
      </c>
      <c r="H2" s="41"/>
      <c r="I2" s="1" t="s">
        <v>34</v>
      </c>
    </row>
    <row r="3" spans="2:9" s="1" customFormat="1" ht="28.5" customHeight="1" thickBot="1">
      <c r="B3" s="5" t="s">
        <v>4</v>
      </c>
      <c r="C3" s="6" t="s">
        <v>5</v>
      </c>
      <c r="D3" s="47"/>
      <c r="E3" s="6" t="s">
        <v>6</v>
      </c>
      <c r="F3" s="45"/>
      <c r="G3" s="42"/>
      <c r="H3" s="43"/>
    </row>
    <row r="4" spans="2:9" ht="27.75" customHeight="1">
      <c r="B4" s="29" t="s">
        <v>8</v>
      </c>
      <c r="C4" s="30">
        <v>50</v>
      </c>
      <c r="D4" s="30" t="s">
        <v>26</v>
      </c>
      <c r="E4" s="30">
        <v>50</v>
      </c>
      <c r="F4" s="30" t="s">
        <v>26</v>
      </c>
      <c r="G4" s="48"/>
      <c r="H4" s="49"/>
    </row>
    <row r="5" spans="2:9" ht="27.75" customHeight="1">
      <c r="B5" s="31" t="s">
        <v>9</v>
      </c>
      <c r="C5" s="32">
        <v>50</v>
      </c>
      <c r="D5" s="32" t="s">
        <v>32</v>
      </c>
      <c r="E5" s="32">
        <v>100</v>
      </c>
      <c r="F5" s="32" t="s">
        <v>32</v>
      </c>
      <c r="G5" s="36" t="s">
        <v>33</v>
      </c>
      <c r="H5" s="37"/>
    </row>
    <row r="6" spans="2:9" ht="27.75" customHeight="1">
      <c r="B6" s="31" t="s">
        <v>10</v>
      </c>
      <c r="C6" s="32">
        <v>250</v>
      </c>
      <c r="D6" s="32" t="s">
        <v>24</v>
      </c>
      <c r="E6" s="32">
        <v>36</v>
      </c>
      <c r="F6" s="32" t="s">
        <v>24</v>
      </c>
      <c r="G6" s="36"/>
      <c r="H6" s="37"/>
    </row>
    <row r="7" spans="2:9" ht="27.75" customHeight="1">
      <c r="B7" s="31" t="s">
        <v>11</v>
      </c>
      <c r="C7" s="32">
        <v>25</v>
      </c>
      <c r="D7" s="32" t="s">
        <v>24</v>
      </c>
      <c r="E7" s="32">
        <v>6</v>
      </c>
      <c r="F7" s="32" t="s">
        <v>24</v>
      </c>
      <c r="G7" s="36"/>
      <c r="H7" s="37"/>
    </row>
    <row r="8" spans="2:9" ht="27.75" customHeight="1">
      <c r="B8" s="31" t="s">
        <v>12</v>
      </c>
      <c r="C8" s="32">
        <v>275</v>
      </c>
      <c r="D8" s="32" t="s">
        <v>24</v>
      </c>
      <c r="E8" s="32">
        <f>(E6+E7)*2</f>
        <v>84</v>
      </c>
      <c r="F8" s="32" t="s">
        <v>24</v>
      </c>
      <c r="G8" s="36"/>
      <c r="H8" s="37"/>
    </row>
    <row r="9" spans="2:9" ht="27.75" customHeight="1">
      <c r="B9" s="7" t="s">
        <v>25</v>
      </c>
      <c r="C9" s="8">
        <f>C4*C8</f>
        <v>13750</v>
      </c>
      <c r="D9" s="9" t="s">
        <v>24</v>
      </c>
      <c r="E9" s="10">
        <f>E8*E4</f>
        <v>4200</v>
      </c>
      <c r="F9" s="9" t="s">
        <v>24</v>
      </c>
      <c r="G9" s="36"/>
      <c r="H9" s="37"/>
    </row>
    <row r="10" spans="2:9" ht="27.75" customHeight="1">
      <c r="B10" s="31" t="s">
        <v>13</v>
      </c>
      <c r="C10" s="32">
        <v>12</v>
      </c>
      <c r="D10" s="33" t="s">
        <v>31</v>
      </c>
      <c r="E10" s="32">
        <f>C10</f>
        <v>12</v>
      </c>
      <c r="F10" s="33" t="s">
        <v>31</v>
      </c>
      <c r="G10" s="36"/>
      <c r="H10" s="37"/>
    </row>
    <row r="11" spans="2:9" ht="27.75" customHeight="1">
      <c r="B11" s="12" t="s">
        <v>14</v>
      </c>
      <c r="C11" s="13">
        <f>C9*C10</f>
        <v>165000</v>
      </c>
      <c r="D11" s="14" t="s">
        <v>24</v>
      </c>
      <c r="E11" s="13">
        <f>E9*E10</f>
        <v>50400</v>
      </c>
      <c r="F11" s="14" t="s">
        <v>24</v>
      </c>
      <c r="G11" s="36"/>
      <c r="H11" s="37"/>
    </row>
    <row r="12" spans="2:9" ht="27.75" customHeight="1">
      <c r="B12" s="12" t="s">
        <v>15</v>
      </c>
      <c r="C12" s="13">
        <f>C11*30</f>
        <v>4950000</v>
      </c>
      <c r="D12" s="14" t="s">
        <v>24</v>
      </c>
      <c r="E12" s="13">
        <f>E11*30</f>
        <v>1512000</v>
      </c>
      <c r="F12" s="14" t="s">
        <v>24</v>
      </c>
      <c r="G12" s="36"/>
      <c r="H12" s="37"/>
    </row>
    <row r="13" spans="2:9" ht="27.75" customHeight="1">
      <c r="B13" s="31" t="s">
        <v>16</v>
      </c>
      <c r="C13" s="34">
        <f>C12/1000</f>
        <v>4950</v>
      </c>
      <c r="D13" s="32" t="s">
        <v>26</v>
      </c>
      <c r="E13" s="34">
        <f>E12/1000</f>
        <v>1512</v>
      </c>
      <c r="F13" s="32" t="str">
        <f>D13</f>
        <v>Unit</v>
      </c>
      <c r="G13" s="36" t="s">
        <v>28</v>
      </c>
      <c r="H13" s="37"/>
    </row>
    <row r="14" spans="2:9" ht="27.75" customHeight="1">
      <c r="B14" s="15" t="s">
        <v>17</v>
      </c>
      <c r="C14" s="16">
        <v>3.5</v>
      </c>
      <c r="D14" s="16" t="s">
        <v>27</v>
      </c>
      <c r="E14" s="16">
        <f>C14</f>
        <v>3.5</v>
      </c>
      <c r="F14" s="16" t="str">
        <f>D14</f>
        <v>Baht</v>
      </c>
      <c r="G14" s="36"/>
      <c r="H14" s="37"/>
    </row>
    <row r="15" spans="2:9" ht="27.75" customHeight="1">
      <c r="B15" s="7" t="s">
        <v>18</v>
      </c>
      <c r="C15" s="11">
        <f>C13*C14</f>
        <v>17325</v>
      </c>
      <c r="D15" s="9" t="s">
        <v>27</v>
      </c>
      <c r="E15" s="11">
        <f>E13*E14</f>
        <v>5292</v>
      </c>
      <c r="F15" s="9" t="s">
        <v>27</v>
      </c>
      <c r="G15" s="36"/>
      <c r="H15" s="37"/>
    </row>
    <row r="16" spans="2:9" ht="27.75" customHeight="1">
      <c r="B16" s="17" t="s">
        <v>19</v>
      </c>
      <c r="C16" s="18">
        <v>0</v>
      </c>
      <c r="D16" s="18" t="s">
        <v>27</v>
      </c>
      <c r="E16" s="19">
        <f>C15-E15</f>
        <v>12033</v>
      </c>
      <c r="F16" s="18" t="s">
        <v>27</v>
      </c>
      <c r="G16" s="36"/>
      <c r="H16" s="37"/>
    </row>
    <row r="17" spans="2:8" ht="27.75" customHeight="1">
      <c r="B17" s="20" t="s">
        <v>20</v>
      </c>
      <c r="C17" s="21">
        <f>C15*12</f>
        <v>207900</v>
      </c>
      <c r="D17" s="22" t="s">
        <v>27</v>
      </c>
      <c r="E17" s="21">
        <f>E15*12</f>
        <v>63504</v>
      </c>
      <c r="F17" s="22" t="s">
        <v>27</v>
      </c>
      <c r="G17" s="36"/>
      <c r="H17" s="37"/>
    </row>
    <row r="18" spans="2:8" ht="27.75" customHeight="1">
      <c r="B18" s="23" t="s">
        <v>29</v>
      </c>
      <c r="C18" s="24">
        <v>0</v>
      </c>
      <c r="D18" s="24" t="s">
        <v>27</v>
      </c>
      <c r="E18" s="25">
        <f>C17-E17</f>
        <v>144396</v>
      </c>
      <c r="F18" s="24" t="s">
        <v>27</v>
      </c>
      <c r="G18" s="36"/>
      <c r="H18" s="37"/>
    </row>
    <row r="19" spans="2:8" ht="27.75" customHeight="1">
      <c r="B19" s="31" t="s">
        <v>21</v>
      </c>
      <c r="C19" s="35">
        <v>2500</v>
      </c>
      <c r="D19" s="32" t="s">
        <v>27</v>
      </c>
      <c r="E19" s="35">
        <v>3500</v>
      </c>
      <c r="F19" s="32" t="s">
        <v>27</v>
      </c>
      <c r="G19" s="36"/>
      <c r="H19" s="37"/>
    </row>
    <row r="20" spans="2:8" ht="27.75" customHeight="1">
      <c r="B20" s="31" t="s">
        <v>22</v>
      </c>
      <c r="C20" s="35">
        <f>C4*C19</f>
        <v>125000</v>
      </c>
      <c r="D20" s="32" t="s">
        <v>27</v>
      </c>
      <c r="E20" s="34">
        <f>E19*E4</f>
        <v>175000</v>
      </c>
      <c r="F20" s="32" t="s">
        <v>27</v>
      </c>
      <c r="G20" s="36"/>
      <c r="H20" s="37"/>
    </row>
    <row r="21" spans="2:8" ht="27.75" customHeight="1" thickBot="1">
      <c r="B21" s="26" t="s">
        <v>23</v>
      </c>
      <c r="C21" s="27">
        <v>0</v>
      </c>
      <c r="D21" s="27" t="s">
        <v>27</v>
      </c>
      <c r="E21" s="28">
        <f>E20/E16</f>
        <v>14.543339150668993</v>
      </c>
      <c r="F21" s="27" t="s">
        <v>30</v>
      </c>
      <c r="G21" s="38"/>
      <c r="H21" s="39"/>
    </row>
    <row r="22" spans="2:8" ht="27.75" customHeight="1"/>
    <row r="23" spans="2:8" ht="27.75" customHeight="1"/>
    <row r="24" spans="2:8" ht="27.75" customHeight="1"/>
    <row r="25" spans="2:8" ht="27.75" customHeight="1"/>
    <row r="26" spans="2:8" ht="27.75" customHeight="1"/>
    <row r="27" spans="2:8" ht="27.75" customHeight="1"/>
    <row r="28" spans="2:8" ht="27.75" customHeight="1"/>
    <row r="29" spans="2:8" ht="27.75" customHeight="1"/>
    <row r="30" spans="2:8" ht="27.75" customHeight="1"/>
    <row r="31" spans="2:8" ht="27.75" customHeight="1"/>
    <row r="32" spans="2:8" ht="27.75" customHeight="1"/>
  </sheetData>
  <mergeCells count="21">
    <mergeCell ref="G2:H3"/>
    <mergeCell ref="F2:F3"/>
    <mergeCell ref="D2:D3"/>
    <mergeCell ref="G5:H5"/>
    <mergeCell ref="G4:H4"/>
    <mergeCell ref="G6:H6"/>
    <mergeCell ref="G13:H13"/>
    <mergeCell ref="G7:H7"/>
    <mergeCell ref="G8:H8"/>
    <mergeCell ref="G9:H9"/>
    <mergeCell ref="G10:H10"/>
    <mergeCell ref="G11:H11"/>
    <mergeCell ref="G12:H12"/>
    <mergeCell ref="G20:H20"/>
    <mergeCell ref="G21:H21"/>
    <mergeCell ref="G14:H14"/>
    <mergeCell ref="G15:H15"/>
    <mergeCell ref="G16:H16"/>
    <mergeCell ref="G17:H17"/>
    <mergeCell ref="G18:H18"/>
    <mergeCell ref="G19:H19"/>
  </mergeCell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KKD Windows Se7en V1</dc:creator>
  <cp:lastModifiedBy>Apple</cp:lastModifiedBy>
  <dcterms:created xsi:type="dcterms:W3CDTF">2013-06-01T04:18:54Z</dcterms:created>
  <dcterms:modified xsi:type="dcterms:W3CDTF">2013-06-01T17:19:42Z</dcterms:modified>
</cp:coreProperties>
</file>